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8976"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<sst xmlns="http://schemas.openxmlformats.org/spreadsheetml/2006/main" count="378" uniqueCount="266">
  <si>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</si>
  <si>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</si>
  <si>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</si>
  <si>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</si>
  <si>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</si>
  <si>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</si>
  <si>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</si>
  <si>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</si>
  <si>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</si>
  <si>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</si>
  <si>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</si>
  <si>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</si>
  <si>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</si>
  <si>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</si>
  <si>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</si>
  <si>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</si>
  <si>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</si>
  <si>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</si>
  <si>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</si>
  <si>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</si>
  <si>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</si>
  <si>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</si>
  <si>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</si>
  <si>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</si>
  <si>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</si>
  <si>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</si>
  <si>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</si>
  <si>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</si>
  <si>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</si>
  <si>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</si>
  <si>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</si>
  <si>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</si>
  <si>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</si>
  <si>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</si>
  <si>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</si>
  <si>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</si>
  <si>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</si>
  <si>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</si>
  <si>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</si>
  <si>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</si>
  <si>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</si>
  <si>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</si>
  <si>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</si>
  <si>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</si>
  <si>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</si>
  <si>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</si>
  <si>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</si>
  <si>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</si>
  <si>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</si>
  <si>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</si>
  <si>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</si>
  <si>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</si>
  <si>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</si>
  <si>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</si>
  <si>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</si>
  <si>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</si>
  <si>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</si>
  <si>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</si>
  <si>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</si>
  <si>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</si>
  <si>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</si>
  <si>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</si>
  <si>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</si>
  <si>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</si>
  <si>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</si>
  <si>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</si>
  <si>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</si>
  <si>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</si>
  <si>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</si>
  <si>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</si>
  <si>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</si>
  <si>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</si>
  <si>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</si>
  <si>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</si>
  <si>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</si>
  <si>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</si>
  <si>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</si>
  <si>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</si>
  <si>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</si>
  <si>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</si>
  <si>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</si>
  <si>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</si>
  <si>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</si>
  <si>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</si>
  <si>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</si>
  <si>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</si>
  <si>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</si>
  <si>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</si>
  <si>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</si>
  <si>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</si>
  <si>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</si>
  <si>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</si>
  <si>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</si>
  <si>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</si>
  <si>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</si>
  <si>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</si>
  <si>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</si>
  <si>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</si>
  <si>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</si>
  <si>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</si>
  <si>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</si>
  <si>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</si>
  <si>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</si>
  <si>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</si>
  <si>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</si>
  <si>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</si>
  <si>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</si>
  <si>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</si>
  <si>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</si>
  <si>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</si>
  <si>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</si>
  <si>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</si>
  <si>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</si>
  <si>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</si>
  <si>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</si>
  <si>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</si>
  <si>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</si>
  <si>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</si>
  <si>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</si>
  <si>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</si>
  <si>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</si>
  <si>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</si>
  <si>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</si>
  <si>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</si>
  <si>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</si>
  <si>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</si>
  <si>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</si>
  <si>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</si>
  <si>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</si>
  <si>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</si>
  <si>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</si>
  <si>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</si>
  <si>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</si>
  <si>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</si>
  <si>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</si>
  <si>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</si>
  <si>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</si>
  <si>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</si>
  <si>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</si>
  <si>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</si>
  <si>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</si>
  <si>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</si>
  <si>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</si>
  <si>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</si>
  <si>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</si>
  <si>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</si>
  <si>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</si>
  <si>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</si>
  <si>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</si>
  <si>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</si>
  <si>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</si>
  <si>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</si>
  <si>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</si>
  <si>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</si>
  <si>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</si>
  <si>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</si>
  <si>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</si>
  <si>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</si>
  <si>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</si>
  <si>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</si>
  <si>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</si>
  <si>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</si>
  <si>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</si>
  <si>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</si>
  <si>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</si>
  <si>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</si>
  <si>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</si>
  <si>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</si>
  <si>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</si>
  <si>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</si>
  <si>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</si>
  <si>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</si>
  <si>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</si>
  <si>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</si>
  <si>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</si>
  <si>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</si>
  <si>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</si>
  <si>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</si>
  <si>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</si>
  <si>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</si>
  <si>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</si>
  <si>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</si>
  <si>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</si>
  <si>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</si>
  <si>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</si>
  <si>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</si>
  <si>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</si>
  <si>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</si>
  <si>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</si>
  <si>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</si>
  <si>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</si>
  <si>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</si>
  <si>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</si>
  <si>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</si>
  <si>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</si>
  <si>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</si>
  <si>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</si>
  <si>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</si>
  <si>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</si>
  <si>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</si>
  <si>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</si>
  <si>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</si>
  <si>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</si>
  <si>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</si>
  <si>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</si>
  <si>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</si>
  <si>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</si>
  <si>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</si>
  <si>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</si>
  <si>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</si>
  <si>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</si>
  <si>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</si>
  <si>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</si>
  <si>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</si>
  <si>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</si>
  <si>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</si>
  <si>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</si>
  <si>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</si>
  <si>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</si>
  <si>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</si>
  <si>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</si>
  <si>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</si>
  <si>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</si>
  <si>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</si>
  <si>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</si>
  <si>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</si>
  <si>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</si>
  <si>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</si>
  <si>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</si>
  <si>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</si>
  <si>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</si>
  <si>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</si>
  <si>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</si>
  <si>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</si>
  <si>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</si>
  <si>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</si>
  <si>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</si>
  <si>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</si>
  <si>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</si>
  <si>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</si>
  <si>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</si>
  <si>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</si>
  <si>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</si>
  <si>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</si>
  <si>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</si>
  <si>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</si>
  <si>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</si>
  <si>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</si>
  <si>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Postojao je obrazac za elektroničko podnošenje zahtjeva, no prilikom prebacivanja podataka sa starog na novi web (u proljeće 2023.) obrazac nije prebačen, odnosno link za podnošenje zahtjeva nije aktiviran, što je uopćeno prilikom ispunjavanja ovog upitnika.</t>
  </si>
  <si>
    <t>Zaklada "Hrvatska za djecu"</t>
  </si>
  <si>
    <t>03.08.2023.</t>
  </si>
  <si>
    <t>Josipa Živčić</t>
  </si>
  <si>
    <t>Renata Gubić</t>
  </si>
  <si>
    <t>01.10.2023.</t>
  </si>
  <si>
    <t>Proaktivna objava informacija - Registri / evidencije TJV</t>
  </si>
  <si>
    <t>Proaktivna objava informacija - ZPPI</t>
  </si>
  <si>
    <t>15.09.2023.</t>
  </si>
  <si>
    <t>Visok</t>
  </si>
  <si>
    <t>Asset list je bio objavljen, no prilikom prebacivanja podataka sa starog na novi web (u proljeće 2023.) isti nije prebačen, što je uopćeno prilikom ispunjavanja ovog upitnika.</t>
  </si>
  <si>
    <t>Nije objavljen popis registara koje TJV vodi</t>
  </si>
  <si>
    <t>Objavljen popis registara koje vodi TJV</t>
  </si>
  <si>
    <t>Nije objavljen obrazac za pristup informacijama/ponovnu uporabu iformacija/dopuni ili ispravak informacija</t>
  </si>
  <si>
    <t>Objavljen obrazac za pristup informacijama/ponovnu uporabu iformacija/dopuni ili ispravak informacija</t>
  </si>
  <si>
    <t>Objava obrazaca na web-u</t>
  </si>
  <si>
    <t>Objava registra na web-u</t>
  </si>
  <si>
    <t>01.11.2023.</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</si>
</sst>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0" fillId="0" borderId="0" xfId="0" applyBorder="1" applyAlignment="1">
      <alignment wrapText="1"/>
    </xf>
    <xf numFmtId="0" fontId="67" fillId="0" borderId="12" xfId="0" applyFont="1" applyBorder="1" applyAlignment="1">
      <alignment horizontal="center" vertical="center"/>
    </xf>
    <xf numFmtId="0" fontId="67" fillId="0" borderId="12" xfId="0" applyFont="1" applyBorder="1" applyAlignment="1">
      <alignment horizontal="center" vertical="center" wrapText="1"/>
    </xf>
    <xf numFmtId="9" fontId="67" fillId="0" borderId="12" xfId="0" applyNumberFormat="1" applyFont="1" applyBorder="1" applyAlignment="1">
      <alignment horizontal="center" vertical="center"/>
    </xf>
    <xf numFmtId="14" fontId="67" fillId="0" borderId="12" xfId="0" applyNumberFormat="1" applyFont="1" applyBorder="1" applyAlignment="1">
      <alignment horizontal="center" vertical="center"/>
    </xf>
    <xf numFmtId="0" fontId="67" fillId="0" borderId="18" xfId="0" applyFont="1" applyBorder="1" applyAlignment="1">
      <alignment horizontal="center" vertical="center"/>
    </xf>
    <xf numFmtId="9" fontId="67" fillId="0" borderId="12" xfId="0" applyNumberFormat="1" applyFont="1" applyBorder="1" applyAlignment="1">
      <alignment horizontal="center" vertical="center" wrapText="1"/>
    </xf>
    <xf numFmtId="9" fontId="69" fillId="0" borderId="12" xfId="0" applyNumberFormat="1"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4" t="s">
        <v>223</v>
      </c>
      <c r="B1" s="84"/>
      <c r="C1" s="84"/>
      <c r="D1" s="84"/>
      <c r="E1" s="84"/>
      <c r="F1" s="84"/>
      <c r="G1" s="84"/>
      <c r="H1" s="84"/>
      <c r="I1" s="84"/>
      <c r="J1" s="84"/>
      <c r="K1" s="84"/>
      <c r="L1" s="84"/>
      <c r="M1" s="84"/>
      <c r="N1" s="84"/>
      <c r="O1" s="85"/>
    </row>
    <row r="2" spans="1:15" ht="15" customHeight="1">
      <c r="A2" s="84"/>
      <c r="B2" s="84"/>
      <c r="C2" s="84"/>
      <c r="D2" s="84"/>
      <c r="E2" s="84"/>
      <c r="F2" s="84"/>
      <c r="G2" s="84"/>
      <c r="H2" s="84"/>
      <c r="I2" s="84"/>
      <c r="J2" s="84"/>
      <c r="K2" s="84"/>
      <c r="L2" s="84"/>
      <c r="M2" s="84"/>
      <c r="N2" s="84"/>
      <c r="O2" s="85"/>
    </row>
    <row r="3" spans="1:15" ht="15" customHeight="1">
      <c r="A3" s="84"/>
      <c r="B3" s="84"/>
      <c r="C3" s="84"/>
      <c r="D3" s="84"/>
      <c r="E3" s="84"/>
      <c r="F3" s="84"/>
      <c r="G3" s="84"/>
      <c r="H3" s="84"/>
      <c r="I3" s="84"/>
      <c r="J3" s="84"/>
      <c r="K3" s="84"/>
      <c r="L3" s="84"/>
      <c r="M3" s="84"/>
      <c r="N3" s="84"/>
      <c r="O3" s="85"/>
    </row>
    <row r="4" spans="1:15" ht="15" customHeight="1">
      <c r="A4" s="84"/>
      <c r="B4" s="84"/>
      <c r="C4" s="84"/>
      <c r="D4" s="84"/>
      <c r="E4" s="84"/>
      <c r="F4" s="84"/>
      <c r="G4" s="84"/>
      <c r="H4" s="84"/>
      <c r="I4" s="84"/>
      <c r="J4" s="84"/>
      <c r="K4" s="84"/>
      <c r="L4" s="84"/>
      <c r="M4" s="84"/>
      <c r="N4" s="84"/>
      <c r="O4" s="85"/>
    </row>
    <row r="5" spans="1:15" ht="15" customHeight="1">
      <c r="A5" s="84"/>
      <c r="B5" s="84"/>
      <c r="C5" s="84"/>
      <c r="D5" s="84"/>
      <c r="E5" s="84"/>
      <c r="F5" s="84"/>
      <c r="G5" s="84"/>
      <c r="H5" s="84"/>
      <c r="I5" s="84"/>
      <c r="J5" s="84"/>
      <c r="K5" s="84"/>
      <c r="L5" s="84"/>
      <c r="M5" s="84"/>
      <c r="N5" s="84"/>
      <c r="O5" s="85"/>
    </row>
    <row r="6" spans="1:15" ht="15" customHeight="1">
      <c r="A6" s="84"/>
      <c r="B6" s="84"/>
      <c r="C6" s="84"/>
      <c r="D6" s="84"/>
      <c r="E6" s="84"/>
      <c r="F6" s="84"/>
      <c r="G6" s="84"/>
      <c r="H6" s="84"/>
      <c r="I6" s="84"/>
      <c r="J6" s="84"/>
      <c r="K6" s="84"/>
      <c r="L6" s="84"/>
      <c r="M6" s="84"/>
      <c r="N6" s="84"/>
      <c r="O6" s="85"/>
    </row>
    <row r="7" spans="1:15" ht="15" customHeight="1">
      <c r="A7" s="84"/>
      <c r="B7" s="84"/>
      <c r="C7" s="84"/>
      <c r="D7" s="84"/>
      <c r="E7" s="84"/>
      <c r="F7" s="84"/>
      <c r="G7" s="84"/>
      <c r="H7" s="84"/>
      <c r="I7" s="84"/>
      <c r="J7" s="84"/>
      <c r="K7" s="84"/>
      <c r="L7" s="84"/>
      <c r="M7" s="84"/>
      <c r="N7" s="84"/>
      <c r="O7" s="85"/>
    </row>
    <row r="8" spans="1:15" ht="15" customHeight="1">
      <c r="A8" s="84"/>
      <c r="B8" s="84"/>
      <c r="C8" s="84"/>
      <c r="D8" s="84"/>
      <c r="E8" s="84"/>
      <c r="F8" s="84"/>
      <c r="G8" s="84"/>
      <c r="H8" s="84"/>
      <c r="I8" s="84"/>
      <c r="J8" s="84"/>
      <c r="K8" s="84"/>
      <c r="L8" s="84"/>
      <c r="M8" s="84"/>
      <c r="N8" s="84"/>
      <c r="O8" s="85"/>
    </row>
    <row r="9" spans="1:15" ht="15" customHeight="1">
      <c r="A9" s="84"/>
      <c r="B9" s="84"/>
      <c r="C9" s="84"/>
      <c r="D9" s="84"/>
      <c r="E9" s="84"/>
      <c r="F9" s="84"/>
      <c r="G9" s="84"/>
      <c r="H9" s="84"/>
      <c r="I9" s="84"/>
      <c r="J9" s="84"/>
      <c r="K9" s="84"/>
      <c r="L9" s="84"/>
      <c r="M9" s="84"/>
      <c r="N9" s="84"/>
      <c r="O9" s="85"/>
    </row>
    <row r="10" spans="1:15" ht="15" customHeight="1">
      <c r="A10" s="84"/>
      <c r="B10" s="84"/>
      <c r="C10" s="84"/>
      <c r="D10" s="84"/>
      <c r="E10" s="84"/>
      <c r="F10" s="84"/>
      <c r="G10" s="84"/>
      <c r="H10" s="84"/>
      <c r="I10" s="84"/>
      <c r="J10" s="84"/>
      <c r="K10" s="84"/>
      <c r="L10" s="84"/>
      <c r="M10" s="84"/>
      <c r="N10" s="84"/>
      <c r="O10" s="85"/>
    </row>
    <row r="11" spans="1:15" ht="15" customHeight="1">
      <c r="A11" s="84"/>
      <c r="B11" s="84"/>
      <c r="C11" s="84"/>
      <c r="D11" s="84"/>
      <c r="E11" s="84"/>
      <c r="F11" s="84"/>
      <c r="G11" s="84"/>
      <c r="H11" s="84"/>
      <c r="I11" s="84"/>
      <c r="J11" s="84"/>
      <c r="K11" s="84"/>
      <c r="L11" s="84"/>
      <c r="M11" s="84"/>
      <c r="N11" s="84"/>
      <c r="O11" s="85"/>
    </row>
    <row r="12" spans="1:15" ht="15" customHeight="1">
      <c r="A12" s="84"/>
      <c r="B12" s="84"/>
      <c r="C12" s="84"/>
      <c r="D12" s="84"/>
      <c r="E12" s="84"/>
      <c r="F12" s="84"/>
      <c r="G12" s="84"/>
      <c r="H12" s="84"/>
      <c r="I12" s="84"/>
      <c r="J12" s="84"/>
      <c r="K12" s="84"/>
      <c r="L12" s="84"/>
      <c r="M12" s="84"/>
      <c r="N12" s="84"/>
      <c r="O12" s="85"/>
    </row>
    <row r="13" spans="1:15" ht="15" customHeight="1">
      <c r="A13" s="84"/>
      <c r="B13" s="84"/>
      <c r="C13" s="84"/>
      <c r="D13" s="84"/>
      <c r="E13" s="84"/>
      <c r="F13" s="84"/>
      <c r="G13" s="84"/>
      <c r="H13" s="84"/>
      <c r="I13" s="84"/>
      <c r="J13" s="84"/>
      <c r="K13" s="84"/>
      <c r="L13" s="84"/>
      <c r="M13" s="84"/>
      <c r="N13" s="84"/>
      <c r="O13" s="85"/>
    </row>
    <row r="14" spans="1:15" ht="26.25" customHeight="1">
      <c r="A14" s="84"/>
      <c r="B14" s="84"/>
      <c r="C14" s="84"/>
      <c r="D14" s="84"/>
      <c r="E14" s="84"/>
      <c r="F14" s="84"/>
      <c r="G14" s="84"/>
      <c r="H14" s="84"/>
      <c r="I14" s="84"/>
      <c r="J14" s="84"/>
      <c r="K14" s="84"/>
      <c r="L14" s="84"/>
      <c r="M14" s="84"/>
      <c r="N14" s="84"/>
      <c r="O14" s="85"/>
    </row>
    <row r="15" spans="1:15" ht="15" customHeight="1">
      <c r="A15" s="84"/>
      <c r="B15" s="84"/>
      <c r="C15" s="84"/>
      <c r="D15" s="84"/>
      <c r="E15" s="84"/>
      <c r="F15" s="84"/>
      <c r="G15" s="84"/>
      <c r="H15" s="84"/>
      <c r="I15" s="84"/>
      <c r="J15" s="84"/>
      <c r="K15" s="84"/>
      <c r="L15" s="84"/>
      <c r="M15" s="84"/>
      <c r="N15" s="84"/>
      <c r="O15" s="85"/>
    </row>
    <row r="16" spans="1:15" ht="15" customHeight="1">
      <c r="A16" s="84"/>
      <c r="B16" s="84"/>
      <c r="C16" s="84"/>
      <c r="D16" s="84"/>
      <c r="E16" s="84"/>
      <c r="F16" s="84"/>
      <c r="G16" s="84"/>
      <c r="H16" s="84"/>
      <c r="I16" s="84"/>
      <c r="J16" s="84"/>
      <c r="K16" s="84"/>
      <c r="L16" s="84"/>
      <c r="M16" s="84"/>
      <c r="N16" s="84"/>
      <c r="O16" s="85"/>
    </row>
    <row r="17" spans="1:15" ht="15" customHeight="1">
      <c r="A17" s="84"/>
      <c r="B17" s="84"/>
      <c r="C17" s="84"/>
      <c r="D17" s="84"/>
      <c r="E17" s="84"/>
      <c r="F17" s="84"/>
      <c r="G17" s="84"/>
      <c r="H17" s="84"/>
      <c r="I17" s="84"/>
      <c r="J17" s="84"/>
      <c r="K17" s="84"/>
      <c r="L17" s="84"/>
      <c r="M17" s="84"/>
      <c r="N17" s="84"/>
      <c r="O17" s="85"/>
    </row>
    <row r="18" spans="1:15" ht="15" customHeight="1">
      <c r="A18" s="84"/>
      <c r="B18" s="84"/>
      <c r="C18" s="84"/>
      <c r="D18" s="84"/>
      <c r="E18" s="84"/>
      <c r="F18" s="84"/>
      <c r="G18" s="84"/>
      <c r="H18" s="84"/>
      <c r="I18" s="84"/>
      <c r="J18" s="84"/>
      <c r="K18" s="84"/>
      <c r="L18" s="84"/>
      <c r="M18" s="84"/>
      <c r="N18" s="84"/>
      <c r="O18" s="85"/>
    </row>
    <row r="19" spans="1:15" ht="15" customHeight="1">
      <c r="A19" s="84"/>
      <c r="B19" s="84"/>
      <c r="C19" s="84"/>
      <c r="D19" s="84"/>
      <c r="E19" s="84"/>
      <c r="F19" s="84"/>
      <c r="G19" s="84"/>
      <c r="H19" s="84"/>
      <c r="I19" s="84"/>
      <c r="J19" s="84"/>
      <c r="K19" s="84"/>
      <c r="L19" s="84"/>
      <c r="M19" s="84"/>
      <c r="N19" s="84"/>
      <c r="O19" s="85"/>
    </row>
    <row r="20" spans="1:15" ht="15" customHeight="1">
      <c r="A20" s="84"/>
      <c r="B20" s="84"/>
      <c r="C20" s="84"/>
      <c r="D20" s="84"/>
      <c r="E20" s="84"/>
      <c r="F20" s="84"/>
      <c r="G20" s="84"/>
      <c r="H20" s="84"/>
      <c r="I20" s="84"/>
      <c r="J20" s="84"/>
      <c r="K20" s="84"/>
      <c r="L20" s="84"/>
      <c r="M20" s="84"/>
      <c r="N20" s="84"/>
      <c r="O20" s="85"/>
    </row>
    <row r="21" spans="1:15" ht="15" customHeight="1">
      <c r="A21" s="84"/>
      <c r="B21" s="84"/>
      <c r="C21" s="84"/>
      <c r="D21" s="84"/>
      <c r="E21" s="84"/>
      <c r="F21" s="84"/>
      <c r="G21" s="84"/>
      <c r="H21" s="84"/>
      <c r="I21" s="84"/>
      <c r="J21" s="84"/>
      <c r="K21" s="84"/>
      <c r="L21" s="84"/>
      <c r="M21" s="84"/>
      <c r="N21" s="84"/>
      <c r="O21" s="85"/>
    </row>
    <row r="22" spans="1:15" ht="15" customHeight="1">
      <c r="A22" s="84"/>
      <c r="B22" s="84"/>
      <c r="C22" s="84"/>
      <c r="D22" s="84"/>
      <c r="E22" s="84"/>
      <c r="F22" s="84"/>
      <c r="G22" s="84"/>
      <c r="H22" s="84"/>
      <c r="I22" s="84"/>
      <c r="J22" s="84"/>
      <c r="K22" s="84"/>
      <c r="L22" s="84"/>
      <c r="M22" s="84"/>
      <c r="N22" s="84"/>
      <c r="O22" s="85"/>
    </row>
    <row r="23" spans="1:15" ht="15" customHeight="1">
      <c r="A23" s="84"/>
      <c r="B23" s="84"/>
      <c r="C23" s="84"/>
      <c r="D23" s="84"/>
      <c r="E23" s="84"/>
      <c r="F23" s="84"/>
      <c r="G23" s="84"/>
      <c r="H23" s="84"/>
      <c r="I23" s="84"/>
      <c r="J23" s="84"/>
      <c r="K23" s="84"/>
      <c r="L23" s="84"/>
      <c r="M23" s="84"/>
      <c r="N23" s="84"/>
      <c r="O23" s="85"/>
    </row>
    <row r="24" spans="1:15" ht="15" customHeight="1">
      <c r="A24" s="84"/>
      <c r="B24" s="84"/>
      <c r="C24" s="84"/>
      <c r="D24" s="84"/>
      <c r="E24" s="84"/>
      <c r="F24" s="84"/>
      <c r="G24" s="84"/>
      <c r="H24" s="84"/>
      <c r="I24" s="84"/>
      <c r="J24" s="84"/>
      <c r="K24" s="84"/>
      <c r="L24" s="84"/>
      <c r="M24" s="84"/>
      <c r="N24" s="84"/>
      <c r="O24" s="85"/>
    </row>
    <row r="25" spans="1:15" ht="15" customHeight="1" thickBot="1">
      <c r="A25" s="86"/>
      <c r="B25" s="86"/>
      <c r="C25" s="86"/>
      <c r="D25" s="86"/>
      <c r="E25" s="86"/>
      <c r="F25" s="86"/>
      <c r="G25" s="86"/>
      <c r="H25" s="86"/>
      <c r="I25" s="86"/>
      <c r="J25" s="86"/>
      <c r="K25" s="86"/>
      <c r="L25" s="86"/>
      <c r="M25" s="86"/>
      <c r="N25" s="86"/>
      <c r="O25" s="87"/>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6" t="s">
        <v>209</v>
      </c>
      <c r="B1" s="97"/>
      <c r="C1" s="97"/>
      <c r="D1" s="97"/>
      <c r="E1" s="97"/>
      <c r="F1" s="97"/>
      <c r="G1" s="97"/>
      <c r="H1" s="97"/>
      <c r="I1" s="97"/>
      <c r="J1" s="97"/>
      <c r="K1" s="97"/>
      <c r="L1" s="97"/>
      <c r="M1" s="97"/>
      <c r="N1" s="97"/>
    </row>
    <row r="2" spans="1:10" ht="15.75" customHeight="1">
      <c r="A2" s="48"/>
      <c r="B2"/>
      <c r="C2" s="20"/>
      <c r="D2" s="19"/>
      <c r="E2" s="19"/>
      <c r="F2" s="19"/>
      <c r="G2" s="19"/>
      <c r="H2" s="19"/>
      <c r="I2" s="19"/>
      <c r="J2" s="19"/>
    </row>
    <row r="3" spans="1:14" ht="43.5" customHeight="1">
      <c r="A3" s="92" t="s">
        <v>246</v>
      </c>
      <c r="B3" s="92"/>
      <c r="C3" s="92"/>
      <c r="D3" s="92"/>
      <c r="E3" s="92"/>
      <c r="F3" s="92"/>
      <c r="G3" s="92"/>
      <c r="H3" s="92"/>
      <c r="I3" s="92"/>
      <c r="J3" s="92"/>
      <c r="K3" s="92"/>
      <c r="L3" s="92"/>
      <c r="M3" s="92"/>
      <c r="N3" s="92"/>
    </row>
    <row r="4" spans="1:10" ht="15.75" customHeight="1">
      <c r="A4" s="48"/>
      <c r="B4"/>
      <c r="C4" s="20"/>
      <c r="D4" s="19"/>
      <c r="E4" s="19"/>
      <c r="F4" s="19"/>
      <c r="G4" s="19"/>
      <c r="H4" s="19"/>
      <c r="I4" s="19"/>
      <c r="J4" s="19"/>
    </row>
    <row r="5" spans="1:14" ht="40.5" customHeight="1">
      <c r="A5" s="92" t="s">
        <v>210</v>
      </c>
      <c r="B5" s="92"/>
      <c r="C5" s="92"/>
      <c r="D5" s="92"/>
      <c r="E5" s="92"/>
      <c r="F5" s="92"/>
      <c r="G5" s="92"/>
      <c r="H5" s="92"/>
      <c r="I5" s="92"/>
      <c r="J5" s="92"/>
      <c r="K5" s="92"/>
      <c r="L5" s="92"/>
      <c r="M5" s="92"/>
      <c r="N5" s="92"/>
    </row>
    <row r="6" spans="1:10" ht="15.75" customHeight="1">
      <c r="A6" s="48"/>
      <c r="B6"/>
      <c r="C6" s="20"/>
      <c r="D6" s="19"/>
      <c r="E6" s="19"/>
      <c r="F6" s="19"/>
      <c r="G6" s="19"/>
      <c r="H6" s="19"/>
      <c r="I6" s="19"/>
      <c r="J6" s="19"/>
    </row>
    <row r="7" spans="1:14" ht="18.75" customHeight="1">
      <c r="A7" s="95" t="s">
        <v>231</v>
      </c>
      <c r="B7" s="95"/>
      <c r="C7" s="95"/>
      <c r="D7" s="95"/>
      <c r="E7" s="95"/>
      <c r="F7" s="95"/>
      <c r="G7" s="95"/>
      <c r="H7" s="95"/>
      <c r="I7" s="95"/>
      <c r="J7" s="95"/>
      <c r="K7" s="95"/>
      <c r="L7" s="95"/>
      <c r="M7" s="95"/>
      <c r="N7" s="95"/>
    </row>
    <row r="8" spans="1:10" ht="15.75" customHeight="1">
      <c r="A8" s="48"/>
      <c r="B8"/>
      <c r="C8" s="20"/>
      <c r="D8" s="19"/>
      <c r="E8" s="19"/>
      <c r="F8" s="19"/>
      <c r="G8" s="19"/>
      <c r="H8" s="19"/>
      <c r="I8" s="19"/>
      <c r="J8" s="19"/>
    </row>
    <row r="9" spans="1:14" ht="15.75" customHeight="1">
      <c r="A9" s="95" t="s">
        <v>232</v>
      </c>
      <c r="B9" s="95"/>
      <c r="C9" s="95"/>
      <c r="D9" s="95"/>
      <c r="E9" s="95"/>
      <c r="F9" s="95"/>
      <c r="G9" s="95"/>
      <c r="H9" s="95"/>
      <c r="I9" s="95"/>
      <c r="J9" s="95"/>
      <c r="K9" s="95"/>
      <c r="L9" s="95"/>
      <c r="M9" s="95"/>
      <c r="N9" s="95"/>
    </row>
    <row r="10" spans="1:10" ht="15.75" customHeight="1">
      <c r="A10" s="48"/>
      <c r="B10"/>
      <c r="C10" s="20"/>
      <c r="D10" s="19"/>
      <c r="E10" s="19"/>
      <c r="F10" s="19"/>
      <c r="G10" s="19"/>
      <c r="H10" s="19"/>
      <c r="I10" s="19"/>
      <c r="J10" s="19"/>
    </row>
    <row r="11" spans="1:14" ht="26.25" customHeight="1">
      <c r="A11" s="92" t="s">
        <v>233</v>
      </c>
      <c r="B11" s="92"/>
      <c r="C11" s="92"/>
      <c r="D11" s="92"/>
      <c r="E11" s="92"/>
      <c r="F11" s="92"/>
      <c r="G11" s="92"/>
      <c r="H11" s="92"/>
      <c r="I11" s="92"/>
      <c r="J11" s="92"/>
      <c r="K11" s="92"/>
      <c r="L11" s="92"/>
      <c r="M11" s="92"/>
      <c r="N11" s="92"/>
    </row>
    <row r="12" spans="1:10" ht="15.75" customHeight="1">
      <c r="A12" s="48"/>
      <c r="B12"/>
      <c r="C12" s="20"/>
      <c r="D12" s="19"/>
      <c r="E12" s="19"/>
      <c r="F12" s="19"/>
      <c r="G12" s="19"/>
      <c r="H12" s="19"/>
      <c r="I12" s="19"/>
      <c r="J12" s="19"/>
    </row>
    <row r="13" spans="1:14" ht="38.25" customHeight="1">
      <c r="A13" s="92" t="s">
        <v>234</v>
      </c>
      <c r="B13" s="92"/>
      <c r="C13" s="92"/>
      <c r="D13" s="92"/>
      <c r="E13" s="92"/>
      <c r="F13" s="92"/>
      <c r="G13" s="92"/>
      <c r="H13" s="92"/>
      <c r="I13" s="92"/>
      <c r="J13" s="92"/>
      <c r="K13" s="92"/>
      <c r="L13" s="92"/>
      <c r="M13" s="92"/>
      <c r="N13" s="92"/>
    </row>
    <row r="14" spans="1:10" ht="15.75" customHeight="1">
      <c r="A14" s="48"/>
      <c r="B14"/>
      <c r="C14" s="20"/>
      <c r="D14" s="19"/>
      <c r="E14" s="19"/>
      <c r="F14" s="19"/>
      <c r="G14" s="19"/>
      <c r="H14" s="19"/>
      <c r="I14" s="19"/>
      <c r="J14" s="19"/>
    </row>
    <row r="15" spans="1:14" ht="51.75" customHeight="1">
      <c r="A15" s="93" t="s">
        <v>235</v>
      </c>
      <c r="B15" s="93"/>
      <c r="C15" s="93"/>
      <c r="D15" s="93"/>
      <c r="E15" s="93"/>
      <c r="F15" s="93"/>
      <c r="G15" s="93"/>
      <c r="H15" s="93"/>
      <c r="I15" s="93"/>
      <c r="J15" s="93"/>
      <c r="K15" s="93"/>
      <c r="L15" s="93"/>
      <c r="M15" s="93"/>
      <c r="N15" s="93"/>
    </row>
    <row r="16" spans="1:10" ht="15.75" customHeight="1">
      <c r="A16" s="23"/>
      <c r="B16" s="20"/>
      <c r="C16" s="20"/>
      <c r="D16" s="19"/>
      <c r="E16" s="19"/>
      <c r="F16" s="19"/>
      <c r="G16" s="19"/>
      <c r="H16" s="19"/>
      <c r="I16" s="19"/>
      <c r="J16" s="19"/>
    </row>
    <row r="17" spans="1:14" ht="27" customHeight="1">
      <c r="A17" s="92" t="s">
        <v>236</v>
      </c>
      <c r="B17" s="92"/>
      <c r="C17" s="92"/>
      <c r="D17" s="92"/>
      <c r="E17" s="92"/>
      <c r="F17" s="92"/>
      <c r="G17" s="92"/>
      <c r="H17" s="92"/>
      <c r="I17" s="92"/>
      <c r="J17" s="92"/>
      <c r="K17" s="92"/>
      <c r="L17" s="92"/>
      <c r="M17" s="92"/>
      <c r="N17" s="92"/>
    </row>
    <row r="18" spans="1:10" ht="15.75" customHeight="1">
      <c r="A18" s="23"/>
      <c r="B18" s="20"/>
      <c r="C18" s="20"/>
      <c r="D18" s="19"/>
      <c r="E18" s="19"/>
      <c r="F18" s="19"/>
      <c r="G18" s="19"/>
      <c r="H18" s="19"/>
      <c r="I18" s="19"/>
      <c r="J18" s="19"/>
    </row>
    <row r="19" spans="1:14" ht="38.25" customHeight="1">
      <c r="A19" s="93" t="s">
        <v>237</v>
      </c>
      <c r="B19" s="93"/>
      <c r="C19" s="93"/>
      <c r="D19" s="93"/>
      <c r="E19" s="93"/>
      <c r="F19" s="93"/>
      <c r="G19" s="93"/>
      <c r="H19" s="93"/>
      <c r="I19" s="93"/>
      <c r="J19" s="93"/>
      <c r="K19" s="93"/>
      <c r="L19" s="93"/>
      <c r="M19" s="93"/>
      <c r="N19" s="93"/>
    </row>
    <row r="20" spans="1:10" ht="15.75" customHeight="1">
      <c r="A20" s="23"/>
      <c r="B20" s="20"/>
      <c r="C20" s="20"/>
      <c r="D20" s="19"/>
      <c r="E20" s="19"/>
      <c r="F20" s="19"/>
      <c r="G20" s="19"/>
      <c r="H20" s="19"/>
      <c r="I20" s="19"/>
      <c r="J20" s="19"/>
    </row>
    <row r="21" spans="1:13" ht="14.25">
      <c r="A21" s="91" t="s">
        <v>211</v>
      </c>
      <c r="B21" s="91"/>
      <c r="C21" s="91"/>
      <c r="D21" s="91"/>
      <c r="E21" s="91"/>
      <c r="F21" s="91"/>
      <c r="G21" s="91"/>
      <c r="H21" s="91"/>
      <c r="I21" s="91"/>
      <c r="J21" s="91"/>
      <c r="K21" s="91"/>
      <c r="L21" s="91"/>
      <c r="M21" s="91"/>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3" t="s">
        <v>216</v>
      </c>
      <c r="C24" s="93"/>
      <c r="D24" s="93"/>
      <c r="E24" s="93"/>
      <c r="F24" s="93"/>
      <c r="G24" s="93"/>
      <c r="H24" s="93"/>
      <c r="I24" s="93"/>
      <c r="J24" s="93"/>
      <c r="K24" s="93"/>
      <c r="L24" s="93"/>
      <c r="M24" s="93"/>
      <c r="N24" s="93"/>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0" t="s">
        <v>238</v>
      </c>
      <c r="B29" s="90"/>
      <c r="C29" s="90"/>
      <c r="D29" s="90"/>
      <c r="E29" s="90"/>
      <c r="F29" s="90"/>
      <c r="G29" s="90"/>
      <c r="H29" s="90"/>
      <c r="I29" s="90"/>
      <c r="J29" s="90"/>
      <c r="K29" s="90"/>
      <c r="L29" s="90"/>
      <c r="M29" s="90"/>
      <c r="N29" s="90"/>
    </row>
    <row r="30" spans="1:10" ht="15">
      <c r="A30" s="21"/>
      <c r="B30" s="21"/>
      <c r="C30" s="21"/>
      <c r="D30" s="21"/>
      <c r="E30" s="21"/>
      <c r="F30" s="21"/>
      <c r="G30" s="21"/>
      <c r="H30" s="21"/>
      <c r="I30" s="21"/>
      <c r="J30" s="21"/>
    </row>
    <row r="31" spans="1:14" ht="14.25">
      <c r="A31" s="88" t="s">
        <v>239</v>
      </c>
      <c r="B31" s="88"/>
      <c r="C31" s="88"/>
      <c r="D31" s="88"/>
      <c r="E31" s="88"/>
      <c r="F31" s="88"/>
      <c r="G31" s="88"/>
      <c r="H31" s="88"/>
      <c r="I31" s="88"/>
      <c r="J31" s="88"/>
      <c r="K31" s="88"/>
      <c r="L31" s="88"/>
      <c r="M31" s="88"/>
      <c r="N31" s="88"/>
    </row>
    <row r="32" spans="1:10" ht="15">
      <c r="A32" s="21"/>
      <c r="B32" s="21"/>
      <c r="C32" s="21"/>
      <c r="D32" s="21"/>
      <c r="E32" s="21"/>
      <c r="F32" s="21"/>
      <c r="G32" s="21"/>
      <c r="H32" s="21"/>
      <c r="I32" s="21"/>
      <c r="J32" s="21"/>
    </row>
    <row r="33" spans="1:14" ht="37.5" customHeight="1">
      <c r="A33" s="90" t="s">
        <v>240</v>
      </c>
      <c r="B33" s="90"/>
      <c r="C33" s="90"/>
      <c r="D33" s="90"/>
      <c r="E33" s="90"/>
      <c r="F33" s="90"/>
      <c r="G33" s="90"/>
      <c r="H33" s="90"/>
      <c r="I33" s="90"/>
      <c r="J33" s="90"/>
      <c r="K33" s="90"/>
      <c r="L33" s="90"/>
      <c r="M33" s="90"/>
      <c r="N33" s="90"/>
    </row>
    <row r="35" spans="1:14" ht="14.25">
      <c r="A35" s="98" t="s">
        <v>212</v>
      </c>
      <c r="B35" s="98"/>
      <c r="C35" s="98"/>
      <c r="D35" s="98"/>
      <c r="E35" s="98"/>
      <c r="F35" s="98"/>
      <c r="G35" s="98"/>
      <c r="H35" s="98"/>
      <c r="I35" s="98"/>
      <c r="J35" s="98"/>
      <c r="K35" s="98"/>
      <c r="L35" s="98"/>
      <c r="M35" s="98"/>
      <c r="N35" s="98"/>
    </row>
    <row r="37" spans="2:14" ht="14.25">
      <c r="B37" s="89" t="s">
        <v>219</v>
      </c>
      <c r="C37" s="89"/>
      <c r="D37" s="89"/>
      <c r="E37" s="89"/>
      <c r="F37" s="89"/>
      <c r="G37" s="89"/>
      <c r="H37" s="89"/>
      <c r="I37" s="89"/>
      <c r="J37" s="89"/>
      <c r="K37" s="89"/>
      <c r="L37" s="89"/>
      <c r="M37" s="89"/>
      <c r="N37" s="89"/>
    </row>
    <row r="39" ht="14.25">
      <c r="A39" s="50" t="s">
        <v>213</v>
      </c>
    </row>
    <row r="41" spans="2:14" ht="14.25">
      <c r="B41" s="89" t="s">
        <v>220</v>
      </c>
      <c r="C41" s="89"/>
      <c r="D41" s="89"/>
      <c r="E41" s="89"/>
      <c r="F41" s="89"/>
      <c r="G41" s="89"/>
      <c r="H41" s="89"/>
      <c r="I41" s="89"/>
      <c r="J41" s="89"/>
      <c r="K41" s="89"/>
      <c r="L41" s="89"/>
      <c r="M41" s="89"/>
      <c r="N41" s="89"/>
    </row>
    <row r="43" spans="1:14" ht="26.25" customHeight="1">
      <c r="A43" s="90" t="s">
        <v>221</v>
      </c>
      <c r="B43" s="90"/>
      <c r="C43" s="90"/>
      <c r="D43" s="90"/>
      <c r="E43" s="90"/>
      <c r="F43" s="90"/>
      <c r="G43" s="90"/>
      <c r="H43" s="90"/>
      <c r="I43" s="90"/>
      <c r="J43" s="90"/>
      <c r="K43" s="90"/>
      <c r="L43" s="90"/>
      <c r="M43" s="90"/>
      <c r="N43" s="90"/>
    </row>
    <row r="45" spans="1:14" ht="14.25">
      <c r="A45" s="88" t="s">
        <v>214</v>
      </c>
      <c r="B45" s="88"/>
      <c r="C45" s="88"/>
      <c r="D45" s="88"/>
      <c r="E45" s="88"/>
      <c r="F45" s="88"/>
      <c r="G45" s="88"/>
      <c r="H45" s="88"/>
      <c r="I45" s="88"/>
      <c r="J45" s="88"/>
      <c r="K45" s="88"/>
      <c r="L45" s="88"/>
      <c r="M45" s="88"/>
      <c r="N45" s="88"/>
    </row>
    <row r="49" ht="15"/>
    <row r="50" ht="15"/>
    <row r="51" spans="1:14" ht="28.5" customHeight="1">
      <c r="A51" s="90" t="s">
        <v>247</v>
      </c>
      <c r="B51" s="90"/>
      <c r="C51" s="90"/>
      <c r="D51" s="90"/>
      <c r="E51" s="90"/>
      <c r="F51" s="90"/>
      <c r="G51" s="90"/>
      <c r="H51" s="90"/>
      <c r="I51" s="90"/>
      <c r="J51" s="90"/>
      <c r="K51" s="90"/>
      <c r="L51" s="90"/>
      <c r="M51" s="90"/>
      <c r="N51" s="90"/>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72" activePane="bottomLeft" state="frozen"/>
      <selection pane="topLeft" activeCell="A1" sqref="A1"/>
      <selection pane="bottomLeft" activeCell="C64" sqref="C6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6" t="s">
        <v>193</v>
      </c>
      <c r="B1" s="97"/>
      <c r="C1" s="115"/>
      <c r="D1" s="6"/>
      <c r="E1" s="3"/>
      <c r="F1" s="3"/>
    </row>
    <row r="2" spans="1:3" ht="37.5" customHeight="1">
      <c r="A2" s="74" t="s">
        <v>10</v>
      </c>
      <c r="B2" s="74" t="s">
        <v>0</v>
      </c>
      <c r="C2" s="75" t="s">
        <v>224</v>
      </c>
    </row>
    <row r="3" spans="1:8" ht="24.75" customHeight="1">
      <c r="A3" s="14" t="s">
        <v>150</v>
      </c>
      <c r="B3" s="102" t="s">
        <v>13</v>
      </c>
      <c r="C3" s="103"/>
      <c r="F3" s="30" t="s">
        <v>5</v>
      </c>
      <c r="G3" s="30"/>
      <c r="H3" s="1" t="s">
        <v>5</v>
      </c>
    </row>
    <row r="4" spans="1:8" ht="24.75" customHeight="1">
      <c r="A4" s="15" t="s">
        <v>1</v>
      </c>
      <c r="B4" s="10" t="s">
        <v>11</v>
      </c>
      <c r="C4" s="77" t="s">
        <v>5</v>
      </c>
      <c r="F4" s="30" t="s">
        <v>6</v>
      </c>
      <c r="G4" s="30"/>
      <c r="H4" s="1" t="s">
        <v>6</v>
      </c>
    </row>
    <row r="5" spans="1:8" ht="43.5" customHeight="1">
      <c r="A5" s="15" t="s">
        <v>2</v>
      </c>
      <c r="B5" s="16" t="s">
        <v>12</v>
      </c>
      <c r="C5" s="77" t="s">
        <v>5</v>
      </c>
      <c r="F5" s="1" t="s">
        <v>227</v>
      </c>
      <c r="G5" s="30"/>
      <c r="H5" s="1" t="s">
        <v>18</v>
      </c>
    </row>
    <row r="6" spans="1:7" ht="28.5">
      <c r="A6" s="15" t="s">
        <v>3</v>
      </c>
      <c r="B6" s="10" t="s">
        <v>7</v>
      </c>
      <c r="C6" s="77" t="s">
        <v>5</v>
      </c>
      <c r="F6" s="30" t="s">
        <v>18</v>
      </c>
      <c r="G6" s="30"/>
    </row>
    <row r="7" spans="1:7" ht="42.75">
      <c r="A7" s="15" t="s">
        <v>4</v>
      </c>
      <c r="B7" s="10" t="s">
        <v>19</v>
      </c>
      <c r="C7" s="77" t="s">
        <v>5</v>
      </c>
      <c r="F7" s="31" t="s">
        <v>174</v>
      </c>
      <c r="G7" s="30"/>
    </row>
    <row r="8" spans="1:7" ht="42.75">
      <c r="A8" s="15" t="s">
        <v>8</v>
      </c>
      <c r="B8" s="10" t="s">
        <v>20</v>
      </c>
      <c r="C8" s="77" t="s">
        <v>5</v>
      </c>
      <c r="F8" s="31" t="s">
        <v>172</v>
      </c>
      <c r="G8" s="30"/>
    </row>
    <row r="9" spans="1:6" ht="14.25">
      <c r="A9" s="26" t="s">
        <v>9</v>
      </c>
      <c r="B9" s="27" t="s">
        <v>21</v>
      </c>
      <c r="C9" s="77" t="s">
        <v>5</v>
      </c>
      <c r="F9" s="31" t="s">
        <v>173</v>
      </c>
    </row>
    <row r="10" spans="1:6" s="25" customFormat="1" ht="24.75" customHeight="1">
      <c r="A10" s="99">
        <f>_xlfn.IFERROR((COUNTIF(C4:C9,"Da")+(COUNTIF(C4:C9,"Djelomično")/2))/((COUNTIF(C4:C9,"Da")+COUNTIF(C4:C9,"Ne")+COUNTIF(C4:C9,"Djelomično"))),"Nije primjenjivo")</f>
        <v>1</v>
      </c>
      <c r="B10" s="100"/>
      <c r="C10" s="101"/>
      <c r="D10" s="24"/>
      <c r="F10" s="25" t="s">
        <v>175</v>
      </c>
    </row>
    <row r="11" spans="1:6" ht="49.5" customHeight="1">
      <c r="A11" s="28" t="s">
        <v>149</v>
      </c>
      <c r="B11" s="102" t="s">
        <v>22</v>
      </c>
      <c r="C11" s="103"/>
      <c r="F11" s="31" t="s">
        <v>176</v>
      </c>
    </row>
    <row r="12" spans="1:6" ht="14.25">
      <c r="A12" s="15" t="s">
        <v>14</v>
      </c>
      <c r="B12" s="10" t="s">
        <v>23</v>
      </c>
      <c r="C12" s="77" t="s">
        <v>18</v>
      </c>
      <c r="F12" s="31" t="s">
        <v>18</v>
      </c>
    </row>
    <row r="13" spans="1:3" ht="28.5">
      <c r="A13" s="15" t="s">
        <v>15</v>
      </c>
      <c r="B13" s="10" t="s">
        <v>24</v>
      </c>
      <c r="C13" s="77" t="s">
        <v>18</v>
      </c>
    </row>
    <row r="14" spans="1:3" ht="50.25" customHeight="1">
      <c r="A14" s="15" t="s">
        <v>16</v>
      </c>
      <c r="B14" s="10" t="s">
        <v>25</v>
      </c>
      <c r="C14" s="77" t="s">
        <v>18</v>
      </c>
    </row>
    <row r="15" spans="1:8" ht="14.25">
      <c r="A15" s="15" t="s">
        <v>17</v>
      </c>
      <c r="B15" s="10" t="s">
        <v>21</v>
      </c>
      <c r="C15" s="77" t="s">
        <v>18</v>
      </c>
      <c r="F15" s="32">
        <f>+VALUE(A10)</f>
        <v>1</v>
      </c>
      <c r="H15" s="83"/>
    </row>
    <row r="16" spans="1:6" ht="24.75" customHeight="1">
      <c r="A16" s="99" t="str">
        <f>_xlfn.IFERROR((COUNTIF(C12:C15,"Da")+(COUNTIF(C12:C15,"Djelomično")/2))/((COUNTIF(C12:C15,"Da")+COUNTIF(C12:C15,"Ne")+COUNTIF(C12:C15,"Djelomično"))),"Nije primjenjivo")</f>
        <v>Nije primjenjivo</v>
      </c>
      <c r="B16" s="100"/>
      <c r="C16" s="101"/>
      <c r="F16" s="32" t="e">
        <f>+VALUE(A16)</f>
        <v>#VALUE!</v>
      </c>
    </row>
    <row r="17" spans="1:6" ht="24.75" customHeight="1">
      <c r="A17" s="28" t="s">
        <v>148</v>
      </c>
      <c r="B17" s="102" t="s">
        <v>26</v>
      </c>
      <c r="C17" s="103"/>
      <c r="F17" s="32">
        <f>+VALUE(A21)</f>
        <v>1</v>
      </c>
    </row>
    <row r="18" spans="1:6" ht="14.25">
      <c r="A18" s="17" t="s">
        <v>29</v>
      </c>
      <c r="B18" s="16" t="s">
        <v>27</v>
      </c>
      <c r="C18" s="77" t="s">
        <v>5</v>
      </c>
      <c r="F18" s="32">
        <f>+VALUE(A25)</f>
        <v>1</v>
      </c>
    </row>
    <row r="19" spans="1:6" ht="42.75">
      <c r="A19" s="17" t="s">
        <v>30</v>
      </c>
      <c r="B19" s="16" t="s">
        <v>33</v>
      </c>
      <c r="C19" s="77" t="s">
        <v>5</v>
      </c>
      <c r="F19" s="32">
        <f>+VALUE(A32)</f>
        <v>1</v>
      </c>
    </row>
    <row r="20" spans="1:6" ht="28.5">
      <c r="A20" s="17" t="s">
        <v>31</v>
      </c>
      <c r="B20" s="16" t="s">
        <v>28</v>
      </c>
      <c r="C20" s="77" t="s">
        <v>5</v>
      </c>
      <c r="F20" s="32">
        <f>+VALUE(A36)</f>
        <v>1</v>
      </c>
    </row>
    <row r="21" spans="1:6" ht="24.75" customHeight="1">
      <c r="A21" s="99">
        <f>_xlfn.IFERROR((COUNTIF(C18:C20,"Da")+(COUNTIF(C18:C20,"Djelomično")/2))/((COUNTIF(C18:C20,"Da")+COUNTIF(C18:C20,"Ne")+COUNTIF(C18:C20,"Djelomično"))),"Nije primjenjivo")</f>
        <v>1</v>
      </c>
      <c r="B21" s="100"/>
      <c r="C21" s="101"/>
      <c r="F21" s="32">
        <f>+VALUE(A51)</f>
        <v>1</v>
      </c>
    </row>
    <row r="22" spans="1:6" ht="24.75" customHeight="1">
      <c r="A22" s="28" t="s">
        <v>147</v>
      </c>
      <c r="B22" s="102" t="s">
        <v>32</v>
      </c>
      <c r="C22" s="103"/>
      <c r="F22" s="32">
        <f>+VALUE(A57)</f>
        <v>1</v>
      </c>
    </row>
    <row r="23" spans="1:6" ht="28.5">
      <c r="A23" s="15" t="s">
        <v>34</v>
      </c>
      <c r="B23" s="10" t="s">
        <v>36</v>
      </c>
      <c r="C23" s="77" t="s">
        <v>5</v>
      </c>
      <c r="F23" s="32">
        <f>+VALUE(A65)</f>
        <v>0.5</v>
      </c>
    </row>
    <row r="24" spans="1:6" ht="28.5">
      <c r="A24" s="15" t="s">
        <v>35</v>
      </c>
      <c r="B24" s="10" t="s">
        <v>37</v>
      </c>
      <c r="C24" s="77" t="s">
        <v>5</v>
      </c>
      <c r="F24" s="32">
        <f>+VALUE(A71)</f>
        <v>1</v>
      </c>
    </row>
    <row r="25" spans="1:6" ht="24.75" customHeight="1">
      <c r="A25" s="99">
        <f>_xlfn.IFERROR((COUNTIF(C23:C24,"Da")+(COUNTIF(C23:C24,"Djelomično")/2))/((COUNTIF(C23:C24,"Da")+COUNTIF(C23:C24,"Ne")+COUNTIF(C23:C24,"Djelomično"))),"Nije primjenjivo")</f>
        <v>1</v>
      </c>
      <c r="B25" s="100"/>
      <c r="C25" s="101"/>
      <c r="F25" s="32">
        <f>+VALUE(A79)</f>
        <v>0.5</v>
      </c>
    </row>
    <row r="26" spans="1:6" ht="49.5" customHeight="1">
      <c r="A26" s="14" t="s">
        <v>146</v>
      </c>
      <c r="B26" s="102" t="s">
        <v>41</v>
      </c>
      <c r="C26" s="103"/>
      <c r="F26" s="32" t="e">
        <f>+VALUE(A92)</f>
        <v>#VALUE!</v>
      </c>
    </row>
    <row r="27" spans="1:6" ht="14.25">
      <c r="A27" s="29" t="s">
        <v>39</v>
      </c>
      <c r="B27" s="113" t="s">
        <v>40</v>
      </c>
      <c r="C27" s="114"/>
      <c r="F27" s="32">
        <f>+VALUE(A103)</f>
        <v>1</v>
      </c>
    </row>
    <row r="28" spans="1:6" ht="28.5">
      <c r="A28" s="15" t="s">
        <v>42</v>
      </c>
      <c r="B28" s="10" t="s">
        <v>44</v>
      </c>
      <c r="C28" s="77" t="s">
        <v>5</v>
      </c>
      <c r="F28" s="32">
        <f>+VALUE(A106)</f>
        <v>1</v>
      </c>
    </row>
    <row r="29" spans="1:3" ht="42.75">
      <c r="A29" s="15" t="s">
        <v>43</v>
      </c>
      <c r="B29" s="10" t="s">
        <v>45</v>
      </c>
      <c r="C29" s="77" t="s">
        <v>5</v>
      </c>
    </row>
    <row r="30" spans="1:3" ht="14.25">
      <c r="A30" s="15" t="s">
        <v>47</v>
      </c>
      <c r="B30" s="10" t="s">
        <v>21</v>
      </c>
      <c r="C30" s="77" t="s">
        <v>5</v>
      </c>
    </row>
    <row r="31" spans="1:3" ht="14.25">
      <c r="A31" s="15" t="s">
        <v>48</v>
      </c>
      <c r="B31" s="10" t="s">
        <v>46</v>
      </c>
      <c r="C31" s="77" t="s">
        <v>5</v>
      </c>
    </row>
    <row r="32" spans="1:3" ht="24.75" customHeight="1">
      <c r="A32" s="99">
        <f>_xlfn.IFERROR((COUNTIF(C28:C31,"Da")+(COUNTIF(C28:C31,"Djelomično")/2))/((COUNTIF(C28:C31,"Da")+COUNTIF(C28:C31,"Ne")+COUNTIF(C28:C31,"Djelomično"))),"Nije primjenjivo")</f>
        <v>1</v>
      </c>
      <c r="B32" s="100"/>
      <c r="C32" s="101"/>
    </row>
    <row r="33" spans="1:3" ht="14.25">
      <c r="A33" s="29" t="s">
        <v>49</v>
      </c>
      <c r="B33" s="113" t="s">
        <v>79</v>
      </c>
      <c r="C33" s="114"/>
    </row>
    <row r="34" spans="1:3" ht="28.5">
      <c r="A34" s="15" t="s">
        <v>52</v>
      </c>
      <c r="B34" s="10" t="s">
        <v>50</v>
      </c>
      <c r="C34" s="77" t="s">
        <v>5</v>
      </c>
    </row>
    <row r="35" spans="1:3" ht="42.75">
      <c r="A35" s="15" t="s">
        <v>53</v>
      </c>
      <c r="B35" s="10" t="s">
        <v>51</v>
      </c>
      <c r="C35" s="77" t="s">
        <v>5</v>
      </c>
    </row>
    <row r="36" spans="1:3" ht="24.75" customHeight="1">
      <c r="A36" s="99">
        <f>_xlfn.IFERROR((COUNTIF(C34:C35,"Da")+(COUNTIF(C34:C35,"Djelomično")/2))/((COUNTIF(C34:C35,"Da")+COUNTIF(C34:C35,"Ne")+COUNTIF(C34:C35,"Djelomično"))),"Nije primjenjivo")</f>
        <v>1</v>
      </c>
      <c r="B36" s="100"/>
      <c r="C36" s="101"/>
    </row>
    <row r="37" spans="1:3" ht="14.25">
      <c r="A37" s="29" t="s">
        <v>54</v>
      </c>
      <c r="B37" s="113" t="s">
        <v>78</v>
      </c>
      <c r="C37" s="114"/>
    </row>
    <row r="38" spans="1:3" ht="14.25">
      <c r="A38" s="15" t="s">
        <v>63</v>
      </c>
      <c r="B38" s="10" t="s">
        <v>99</v>
      </c>
      <c r="C38" s="77" t="s">
        <v>5</v>
      </c>
    </row>
    <row r="39" spans="1:3" ht="28.5">
      <c r="A39" s="15" t="s">
        <v>64</v>
      </c>
      <c r="B39" s="10" t="s">
        <v>55</v>
      </c>
      <c r="C39" s="77" t="s">
        <v>18</v>
      </c>
    </row>
    <row r="40" spans="1:3" ht="14.25">
      <c r="A40" s="15" t="s">
        <v>65</v>
      </c>
      <c r="B40" s="10" t="s">
        <v>56</v>
      </c>
      <c r="C40" s="77" t="s">
        <v>5</v>
      </c>
    </row>
    <row r="41" spans="1:3" ht="28.5">
      <c r="A41" s="15" t="s">
        <v>66</v>
      </c>
      <c r="B41" s="10" t="s">
        <v>228</v>
      </c>
      <c r="C41" s="77" t="s">
        <v>5</v>
      </c>
    </row>
    <row r="42" spans="1:3" ht="14.25">
      <c r="A42" s="15" t="s">
        <v>67</v>
      </c>
      <c r="B42" s="10" t="s">
        <v>57</v>
      </c>
      <c r="C42" s="77" t="s">
        <v>5</v>
      </c>
    </row>
    <row r="43" spans="1:3" ht="14.25">
      <c r="A43" s="15" t="s">
        <v>68</v>
      </c>
      <c r="B43" s="10" t="s">
        <v>58</v>
      </c>
      <c r="C43" s="77" t="s">
        <v>5</v>
      </c>
    </row>
    <row r="44" spans="1:3" ht="28.5">
      <c r="A44" s="15" t="s">
        <v>69</v>
      </c>
      <c r="B44" s="10" t="s">
        <v>59</v>
      </c>
      <c r="C44" s="77" t="s">
        <v>5</v>
      </c>
    </row>
    <row r="45" spans="1:3" ht="28.5">
      <c r="A45" s="15" t="s">
        <v>70</v>
      </c>
      <c r="B45" s="10" t="s">
        <v>225</v>
      </c>
      <c r="C45" s="77" t="s">
        <v>5</v>
      </c>
    </row>
    <row r="46" spans="1:3" ht="14.25">
      <c r="A46" s="15" t="s">
        <v>71</v>
      </c>
      <c r="B46" s="10" t="s">
        <v>226</v>
      </c>
      <c r="C46" s="77" t="s">
        <v>5</v>
      </c>
    </row>
    <row r="47" spans="1:3" ht="28.5">
      <c r="A47" s="15" t="s">
        <v>72</v>
      </c>
      <c r="B47" s="10" t="s">
        <v>60</v>
      </c>
      <c r="C47" s="77" t="s">
        <v>5</v>
      </c>
    </row>
    <row r="48" spans="1:3" ht="28.5">
      <c r="A48" s="15" t="s">
        <v>73</v>
      </c>
      <c r="B48" s="10" t="s">
        <v>61</v>
      </c>
      <c r="C48" s="77" t="s">
        <v>5</v>
      </c>
    </row>
    <row r="49" spans="1:3" ht="28.5">
      <c r="A49" s="15" t="s">
        <v>74</v>
      </c>
      <c r="B49" s="10" t="s">
        <v>230</v>
      </c>
      <c r="C49" s="77" t="s">
        <v>5</v>
      </c>
    </row>
    <row r="50" spans="1:3" ht="28.5">
      <c r="A50" s="15" t="s">
        <v>75</v>
      </c>
      <c r="B50" s="10" t="s">
        <v>62</v>
      </c>
      <c r="C50" s="77" t="s">
        <v>5</v>
      </c>
    </row>
    <row r="51" spans="1:3" ht="24.75" customHeight="1">
      <c r="A51" s="99">
        <f>_xlfn.IFERROR((COUNTIF(C38:C50,"Da")+(COUNTIF(C38:C50,"Djelomično")/2))/((COUNTIF(C38:C50,"Da")+COUNTIF(C38:C50,"Ne")+COUNTIF(C38:C50,"Djelomično"))),"Nije primjenjivo")</f>
        <v>1</v>
      </c>
      <c r="B51" s="100"/>
      <c r="C51" s="101"/>
    </row>
    <row r="52" spans="1:3" ht="14.25">
      <c r="A52" s="29" t="s">
        <v>76</v>
      </c>
      <c r="B52" s="113" t="s">
        <v>77</v>
      </c>
      <c r="C52" s="114"/>
    </row>
    <row r="53" spans="1:3" ht="28.5">
      <c r="A53" s="15" t="s">
        <v>82</v>
      </c>
      <c r="B53" s="10" t="s">
        <v>243</v>
      </c>
      <c r="C53" s="77" t="s">
        <v>5</v>
      </c>
    </row>
    <row r="54" spans="1:3" ht="28.5">
      <c r="A54" s="15" t="s">
        <v>83</v>
      </c>
      <c r="B54" s="10" t="s">
        <v>229</v>
      </c>
      <c r="C54" s="77" t="s">
        <v>5</v>
      </c>
    </row>
    <row r="55" spans="1:3" ht="28.5">
      <c r="A55" s="15" t="s">
        <v>84</v>
      </c>
      <c r="B55" s="10" t="s">
        <v>80</v>
      </c>
      <c r="C55" s="77" t="s">
        <v>5</v>
      </c>
    </row>
    <row r="56" spans="1:3" ht="28.5">
      <c r="A56" s="15" t="s">
        <v>242</v>
      </c>
      <c r="B56" s="10" t="s">
        <v>81</v>
      </c>
      <c r="C56" s="77" t="s">
        <v>5</v>
      </c>
    </row>
    <row r="57" spans="1:3" ht="24.75" customHeight="1">
      <c r="A57" s="99">
        <f>_xlfn.IFERROR((COUNTIF(C53:C56,"Da")+(COUNTIF(C53:C56,"Djelomično")/2))/((COUNTIF(C53:C56,"Da")+COUNTIF(C53:C56,"Ne")+COUNTIF(C53:C56,"Djelomično"))),"Nije primjenjivo")</f>
        <v>1</v>
      </c>
      <c r="B57" s="100"/>
      <c r="C57" s="101"/>
    </row>
    <row r="58" spans="1:3" ht="14.25">
      <c r="A58" s="29" t="s">
        <v>85</v>
      </c>
      <c r="B58" s="113" t="s">
        <v>86</v>
      </c>
      <c r="C58" s="114"/>
    </row>
    <row r="59" spans="1:3" ht="57">
      <c r="A59" s="15" t="s">
        <v>93</v>
      </c>
      <c r="B59" s="10" t="s">
        <v>87</v>
      </c>
      <c r="C59" s="77" t="s">
        <v>6</v>
      </c>
    </row>
    <row r="60" spans="1:3" ht="28.5">
      <c r="A60" s="15" t="s">
        <v>94</v>
      </c>
      <c r="B60" s="10" t="s">
        <v>88</v>
      </c>
      <c r="C60" s="77" t="s">
        <v>18</v>
      </c>
    </row>
    <row r="61" spans="1:3" ht="28.5">
      <c r="A61" s="15" t="s">
        <v>95</v>
      </c>
      <c r="B61" s="10" t="s">
        <v>89</v>
      </c>
      <c r="C61" s="77" t="s">
        <v>18</v>
      </c>
    </row>
    <row r="62" spans="1:3" ht="14.25">
      <c r="A62" s="15" t="s">
        <v>96</v>
      </c>
      <c r="B62" s="10" t="s">
        <v>90</v>
      </c>
      <c r="C62" s="77" t="s">
        <v>18</v>
      </c>
    </row>
    <row r="63" spans="1:3" ht="14.25">
      <c r="A63" s="15" t="s">
        <v>97</v>
      </c>
      <c r="B63" s="10" t="s">
        <v>91</v>
      </c>
      <c r="C63" s="77" t="s">
        <v>18</v>
      </c>
    </row>
    <row r="64" spans="1:3" ht="42.75">
      <c r="A64" s="15" t="s">
        <v>98</v>
      </c>
      <c r="B64" s="10" t="s">
        <v>92</v>
      </c>
      <c r="C64" s="77" t="s">
        <v>5</v>
      </c>
    </row>
    <row r="65" spans="1:3" ht="24.75" customHeight="1">
      <c r="A65" s="99">
        <f>_xlfn.IFERROR((COUNTIF(C59:C64,"Da")+(COUNTIF(C59:C64,"Djelomično")/2))/((COUNTIF(C59:C64,"Da")+COUNTIF(C59:C64,"Ne")+COUNTIF(C59:C64,"Djelomično"))),"Nije primjenjivo")</f>
        <v>0.5</v>
      </c>
      <c r="B65" s="100"/>
      <c r="C65" s="101"/>
    </row>
    <row r="66" spans="1:3" ht="14.25">
      <c r="A66" s="29" t="s">
        <v>100</v>
      </c>
      <c r="B66" s="113" t="s">
        <v>123</v>
      </c>
      <c r="C66" s="114"/>
    </row>
    <row r="67" spans="1:3" ht="28.5">
      <c r="A67" s="15" t="s">
        <v>105</v>
      </c>
      <c r="B67" s="10" t="s">
        <v>101</v>
      </c>
      <c r="C67" s="77" t="s">
        <v>5</v>
      </c>
    </row>
    <row r="68" spans="1:3" ht="42.75">
      <c r="A68" s="15" t="s">
        <v>106</v>
      </c>
      <c r="B68" s="10" t="s">
        <v>102</v>
      </c>
      <c r="C68" s="77" t="s">
        <v>5</v>
      </c>
    </row>
    <row r="69" spans="1:3" ht="14.25">
      <c r="A69" s="15" t="s">
        <v>107</v>
      </c>
      <c r="B69" s="10" t="s">
        <v>103</v>
      </c>
      <c r="C69" s="77" t="s">
        <v>5</v>
      </c>
    </row>
    <row r="70" spans="1:3" ht="14.25">
      <c r="A70" s="15" t="s">
        <v>108</v>
      </c>
      <c r="B70" s="10" t="s">
        <v>104</v>
      </c>
      <c r="C70" s="77" t="s">
        <v>5</v>
      </c>
    </row>
    <row r="71" spans="1:3" ht="24.75" customHeight="1">
      <c r="A71" s="99">
        <f>_xlfn.IFERROR((COUNTIF(C67:C70,"Da")+(COUNTIF(C67:C70,"Djelomično")/2))/((COUNTIF(C67:C70,"Da")+COUNTIF(C67:C70,"Ne")+COUNTIF(C67:C70,"Djelomično"))),"Nije primjenjivo")</f>
        <v>1</v>
      </c>
      <c r="B71" s="100"/>
      <c r="C71" s="101"/>
    </row>
    <row r="72" spans="1:3" ht="14.25">
      <c r="A72" s="29" t="s">
        <v>109</v>
      </c>
      <c r="B72" s="113" t="s">
        <v>110</v>
      </c>
      <c r="C72" s="114"/>
    </row>
    <row r="73" spans="1:3" ht="28.5">
      <c r="A73" s="15" t="s">
        <v>116</v>
      </c>
      <c r="B73" s="10" t="s">
        <v>111</v>
      </c>
      <c r="C73" s="77" t="s">
        <v>5</v>
      </c>
    </row>
    <row r="74" spans="1:3" ht="14.25">
      <c r="A74" s="15" t="s">
        <v>117</v>
      </c>
      <c r="B74" s="10" t="s">
        <v>112</v>
      </c>
      <c r="C74" s="77" t="s">
        <v>5</v>
      </c>
    </row>
    <row r="75" spans="1:3" ht="14.25">
      <c r="A75" s="15" t="s">
        <v>118</v>
      </c>
      <c r="B75" s="10" t="s">
        <v>113</v>
      </c>
      <c r="C75" s="77" t="s">
        <v>6</v>
      </c>
    </row>
    <row r="76" spans="1:3" ht="14.25">
      <c r="A76" s="15" t="s">
        <v>119</v>
      </c>
      <c r="B76" s="10" t="s">
        <v>114</v>
      </c>
      <c r="C76" s="77" t="s">
        <v>6</v>
      </c>
    </row>
    <row r="77" spans="1:3" ht="14.25">
      <c r="A77" s="15" t="s">
        <v>120</v>
      </c>
      <c r="B77" s="10" t="s">
        <v>115</v>
      </c>
      <c r="C77" s="77" t="s">
        <v>6</v>
      </c>
    </row>
    <row r="78" spans="1:3" ht="42.75">
      <c r="A78" s="15" t="s">
        <v>121</v>
      </c>
      <c r="B78" s="10" t="s">
        <v>245</v>
      </c>
      <c r="C78" s="77" t="s">
        <v>5</v>
      </c>
    </row>
    <row r="79" spans="1:3" ht="24.75" customHeight="1">
      <c r="A79" s="99">
        <f>_xlfn.IFERROR((COUNTIF(C73:C78,"Da")+(COUNTIF(C73:C78,"Djelomično")/2))/((COUNTIF(C73:C78,"Da")+COUNTIF(C73:C78,"Ne")+COUNTIF(C73:C78,"Djelomično"))),"Nije primjenjivo")</f>
        <v>0.5</v>
      </c>
      <c r="B79" s="100"/>
      <c r="C79" s="101"/>
    </row>
    <row r="80" spans="1:3" ht="24.75" customHeight="1">
      <c r="A80" s="14" t="s">
        <v>145</v>
      </c>
      <c r="B80" s="102" t="s">
        <v>122</v>
      </c>
      <c r="C80" s="103"/>
    </row>
    <row r="81" spans="1:3" ht="14.25">
      <c r="A81" s="15" t="s">
        <v>134</v>
      </c>
      <c r="B81" s="10" t="s">
        <v>124</v>
      </c>
      <c r="C81" s="77" t="s">
        <v>18</v>
      </c>
    </row>
    <row r="82" spans="1:3" ht="14.25">
      <c r="A82" s="15" t="s">
        <v>135</v>
      </c>
      <c r="B82" s="10" t="s">
        <v>125</v>
      </c>
      <c r="C82" s="77" t="s">
        <v>18</v>
      </c>
    </row>
    <row r="83" spans="1:3" ht="14.25">
      <c r="A83" s="15" t="s">
        <v>136</v>
      </c>
      <c r="B83" s="10" t="s">
        <v>126</v>
      </c>
      <c r="C83" s="77" t="s">
        <v>18</v>
      </c>
    </row>
    <row r="84" spans="1:3" ht="28.5">
      <c r="A84" s="15" t="s">
        <v>137</v>
      </c>
      <c r="B84" s="10" t="s">
        <v>127</v>
      </c>
      <c r="C84" s="77" t="s">
        <v>18</v>
      </c>
    </row>
    <row r="85" spans="1:3" ht="28.5">
      <c r="A85" s="15" t="s">
        <v>138</v>
      </c>
      <c r="B85" s="10" t="s">
        <v>128</v>
      </c>
      <c r="C85" s="77" t="s">
        <v>18</v>
      </c>
    </row>
    <row r="86" spans="1:3" ht="28.5">
      <c r="A86" s="15" t="s">
        <v>139</v>
      </c>
      <c r="B86" s="10" t="s">
        <v>129</v>
      </c>
      <c r="C86" s="77" t="s">
        <v>18</v>
      </c>
    </row>
    <row r="87" spans="1:3" ht="28.5">
      <c r="A87" s="15" t="s">
        <v>140</v>
      </c>
      <c r="B87" s="10" t="s">
        <v>130</v>
      </c>
      <c r="C87" s="77" t="s">
        <v>18</v>
      </c>
    </row>
    <row r="88" spans="1:3" ht="14.25">
      <c r="A88" s="15" t="s">
        <v>141</v>
      </c>
      <c r="B88" s="10" t="s">
        <v>21</v>
      </c>
      <c r="C88" s="77" t="s">
        <v>18</v>
      </c>
    </row>
    <row r="89" spans="1:3" ht="14.25">
      <c r="A89" s="15" t="s">
        <v>142</v>
      </c>
      <c r="B89" s="10" t="s">
        <v>131</v>
      </c>
      <c r="C89" s="77" t="s">
        <v>18</v>
      </c>
    </row>
    <row r="90" spans="1:3" ht="28.5">
      <c r="A90" s="15" t="s">
        <v>143</v>
      </c>
      <c r="B90" s="10" t="s">
        <v>132</v>
      </c>
      <c r="C90" s="77" t="s">
        <v>18</v>
      </c>
    </row>
    <row r="91" spans="1:3" ht="57">
      <c r="A91" s="15" t="s">
        <v>144</v>
      </c>
      <c r="B91" s="10" t="s">
        <v>133</v>
      </c>
      <c r="C91" s="77" t="s">
        <v>18</v>
      </c>
    </row>
    <row r="92" spans="1:3" ht="24.75" customHeight="1">
      <c r="A92" s="99" t="str">
        <f>_xlfn.IFERROR((COUNTIF(C81:C91,"Da")+(COUNTIF(C81:C91,"Djelomično")/2))/((COUNTIF(C81:C91,"Da")+COUNTIF(C81:C91,"Ne")+COUNTIF(C81:C91,"Djelomično"))),"Nije primjenjivo")</f>
        <v>Nije primjenjivo</v>
      </c>
      <c r="B92" s="100"/>
      <c r="C92" s="101"/>
    </row>
    <row r="93" spans="1:3" ht="24.75" customHeight="1">
      <c r="A93" s="14" t="s">
        <v>151</v>
      </c>
      <c r="B93" s="102" t="s">
        <v>152</v>
      </c>
      <c r="C93" s="103"/>
    </row>
    <row r="94" spans="1:3" ht="14.25">
      <c r="A94" s="15" t="s">
        <v>163</v>
      </c>
      <c r="B94" s="10" t="s">
        <v>153</v>
      </c>
      <c r="C94" s="77" t="s">
        <v>5</v>
      </c>
    </row>
    <row r="95" spans="1:3" ht="14.25">
      <c r="A95" s="15" t="s">
        <v>164</v>
      </c>
      <c r="B95" s="10" t="s">
        <v>154</v>
      </c>
      <c r="C95" s="77" t="s">
        <v>5</v>
      </c>
    </row>
    <row r="96" spans="1:3" ht="28.5">
      <c r="A96" s="15" t="s">
        <v>165</v>
      </c>
      <c r="B96" s="10" t="s">
        <v>155</v>
      </c>
      <c r="C96" s="77" t="s">
        <v>5</v>
      </c>
    </row>
    <row r="97" spans="1:3" ht="28.5">
      <c r="A97" s="15" t="s">
        <v>166</v>
      </c>
      <c r="B97" s="10" t="s">
        <v>156</v>
      </c>
      <c r="C97" s="77" t="s">
        <v>5</v>
      </c>
    </row>
    <row r="98" spans="1:3" ht="14.25">
      <c r="A98" s="15" t="s">
        <v>167</v>
      </c>
      <c r="B98" s="10" t="s">
        <v>157</v>
      </c>
      <c r="C98" s="77" t="s">
        <v>18</v>
      </c>
    </row>
    <row r="99" spans="1:3" ht="14.25">
      <c r="A99" s="15" t="s">
        <v>168</v>
      </c>
      <c r="B99" s="10" t="s">
        <v>159</v>
      </c>
      <c r="C99" s="77" t="s">
        <v>18</v>
      </c>
    </row>
    <row r="100" spans="1:3" ht="28.5">
      <c r="A100" s="15" t="s">
        <v>169</v>
      </c>
      <c r="B100" s="10" t="s">
        <v>160</v>
      </c>
      <c r="C100" s="77" t="s">
        <v>18</v>
      </c>
    </row>
    <row r="101" spans="1:3" ht="14.25">
      <c r="A101" s="15" t="s">
        <v>170</v>
      </c>
      <c r="B101" s="10" t="s">
        <v>161</v>
      </c>
      <c r="C101" s="77" t="s">
        <v>18</v>
      </c>
    </row>
    <row r="102" spans="1:3" ht="14.25">
      <c r="A102" s="15" t="s">
        <v>171</v>
      </c>
      <c r="B102" s="10" t="s">
        <v>162</v>
      </c>
      <c r="C102" s="77" t="s">
        <v>18</v>
      </c>
    </row>
    <row r="103" spans="1:3" ht="24.75" customHeight="1">
      <c r="A103" s="99">
        <f>_xlfn.IFERROR((COUNTIF(C94:C102,"Da")+(COUNTIF(C94:C102,"Djelomično")/2))/((COUNTIF(C94:C102,"Da")+COUNTIF(C94:C102,"Ne")+COUNTIF(C94:C102,"Djelomično"))),"Nije primjenjivo")</f>
        <v>1</v>
      </c>
      <c r="B103" s="100"/>
      <c r="C103" s="101"/>
    </row>
    <row r="104" spans="1:3" ht="24.75" customHeight="1">
      <c r="A104" s="14" t="s">
        <v>177</v>
      </c>
      <c r="B104" s="102" t="s">
        <v>244</v>
      </c>
      <c r="C104" s="103"/>
    </row>
    <row r="105" spans="1:3" ht="28.5">
      <c r="A105" s="15" t="s">
        <v>38</v>
      </c>
      <c r="B105" s="10" t="s">
        <v>158</v>
      </c>
      <c r="C105" s="77" t="s">
        <v>174</v>
      </c>
    </row>
    <row r="106" spans="1:3" ht="24.75" customHeight="1" thickBot="1">
      <c r="A106" s="104" t="str">
        <f>IF(C105="Više od 90%","100%",IF(C105="80% - 90%","75%",IF(C105="70% - 80%","50%",IF(C105="60% - 70%","25%",IF(C105="Manje od 60%","0%","Nije primjenjivo")))))</f>
        <v>100%</v>
      </c>
      <c r="B106" s="105"/>
      <c r="C106" s="106"/>
    </row>
    <row r="107" spans="1:3" ht="24.75" customHeight="1">
      <c r="A107" s="107" t="s">
        <v>179</v>
      </c>
      <c r="B107" s="108"/>
      <c r="C107" s="111">
        <f>_xlfn.SUMIFS(F15:F28,F15:F28,"&lt;&gt;#VALUE!")/COUNT(F15:F28)</f>
        <v>0.9166666666666666</v>
      </c>
    </row>
    <row r="108" spans="1:3" ht="24.75" customHeight="1" thickBot="1">
      <c r="A108" s="109"/>
      <c r="B108" s="110"/>
      <c r="C108" s="112"/>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1" activePane="bottomLeft" state="frozen"/>
      <selection pane="topLeft" activeCell="A1" sqref="A1"/>
      <selection pane="bottomLeft" activeCell="D15" sqref="D1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6" t="s">
        <v>194</v>
      </c>
      <c r="B1" s="97"/>
      <c r="C1" s="97"/>
      <c r="D1" s="115"/>
      <c r="E1" s="3"/>
      <c r="F1" s="3"/>
    </row>
    <row r="2" spans="1:4" s="1" customFormat="1" ht="39.75" customHeight="1">
      <c r="A2" s="73" t="s">
        <v>180</v>
      </c>
      <c r="B2" s="74" t="s">
        <v>181</v>
      </c>
      <c r="C2" s="75" t="s">
        <v>182</v>
      </c>
      <c r="D2" s="76" t="s">
        <v>183</v>
      </c>
    </row>
    <row r="3" spans="1:5" s="34" customFormat="1" ht="39.75" customHeight="1">
      <c r="A3" s="43" t="s">
        <v>150</v>
      </c>
      <c r="B3" s="35" t="s">
        <v>13</v>
      </c>
      <c r="C3" s="40">
        <f>+Upitnik!A10</f>
        <v>1</v>
      </c>
      <c r="D3" s="78"/>
      <c r="E3" s="39"/>
    </row>
    <row r="4" spans="1:4" s="34" customFormat="1" ht="39.75" customHeight="1">
      <c r="A4" s="44" t="s">
        <v>149</v>
      </c>
      <c r="B4" s="37" t="s">
        <v>184</v>
      </c>
      <c r="C4" s="40" t="str">
        <f>+Upitnik!A16</f>
        <v>Nije primjenjivo</v>
      </c>
      <c r="D4" s="79"/>
    </row>
    <row r="5" spans="1:4" s="34" customFormat="1" ht="39.75" customHeight="1">
      <c r="A5" s="44" t="s">
        <v>148</v>
      </c>
      <c r="B5" s="36" t="s">
        <v>26</v>
      </c>
      <c r="C5" s="40">
        <f>+Upitnik!A21</f>
        <v>1</v>
      </c>
      <c r="D5" s="79"/>
    </row>
    <row r="6" spans="1:4" s="34" customFormat="1" ht="39.75" customHeight="1">
      <c r="A6" s="44" t="s">
        <v>147</v>
      </c>
      <c r="B6" s="36" t="s">
        <v>32</v>
      </c>
      <c r="C6" s="40">
        <f>+Upitnik!A25</f>
        <v>1</v>
      </c>
      <c r="D6" s="79"/>
    </row>
    <row r="7" spans="1:4" s="34" customFormat="1" ht="39.75" customHeight="1">
      <c r="A7" s="45" t="s">
        <v>39</v>
      </c>
      <c r="B7" s="38" t="s">
        <v>186</v>
      </c>
      <c r="C7" s="40">
        <f>+Upitnik!A32</f>
        <v>1</v>
      </c>
      <c r="D7" s="79"/>
    </row>
    <row r="8" spans="1:4" s="34" customFormat="1" ht="39.75" customHeight="1">
      <c r="A8" s="45" t="s">
        <v>49</v>
      </c>
      <c r="B8" s="38" t="s">
        <v>187</v>
      </c>
      <c r="C8" s="40">
        <f>+Upitnik!A36</f>
        <v>1</v>
      </c>
      <c r="D8" s="79"/>
    </row>
    <row r="9" spans="1:4" s="34" customFormat="1" ht="39.75" customHeight="1">
      <c r="A9" s="45" t="s">
        <v>54</v>
      </c>
      <c r="B9" s="38" t="s">
        <v>188</v>
      </c>
      <c r="C9" s="40">
        <f>+Upitnik!A51</f>
        <v>1</v>
      </c>
      <c r="D9" s="79"/>
    </row>
    <row r="10" spans="1:4" s="34" customFormat="1" ht="39.75" customHeight="1">
      <c r="A10" s="45" t="s">
        <v>76</v>
      </c>
      <c r="B10" s="38" t="s">
        <v>189</v>
      </c>
      <c r="C10" s="40">
        <f>+Upitnik!A57</f>
        <v>1</v>
      </c>
      <c r="D10" s="79"/>
    </row>
    <row r="11" spans="1:4" s="34" customFormat="1" ht="39.75" customHeight="1">
      <c r="A11" s="45" t="s">
        <v>85</v>
      </c>
      <c r="B11" s="38" t="s">
        <v>190</v>
      </c>
      <c r="C11" s="40">
        <f>+Upitnik!A65</f>
        <v>0.5</v>
      </c>
      <c r="D11" s="79" t="s">
        <v>258</v>
      </c>
    </row>
    <row r="12" spans="1:4" s="34" customFormat="1" ht="39.75" customHeight="1">
      <c r="A12" s="45" t="s">
        <v>100</v>
      </c>
      <c r="B12" s="38" t="s">
        <v>191</v>
      </c>
      <c r="C12" s="40">
        <f>+Upitnik!A71</f>
        <v>1</v>
      </c>
      <c r="D12" s="79"/>
    </row>
    <row r="13" spans="1:4" s="34" customFormat="1" ht="39.75" customHeight="1">
      <c r="A13" s="45" t="s">
        <v>109</v>
      </c>
      <c r="B13" s="38" t="s">
        <v>192</v>
      </c>
      <c r="C13" s="40">
        <f>+Upitnik!A79</f>
        <v>0.5</v>
      </c>
      <c r="D13" s="79" t="s">
        <v>248</v>
      </c>
    </row>
    <row r="14" spans="1:4" s="34" customFormat="1" ht="39.75" customHeight="1">
      <c r="A14" s="44" t="s">
        <v>145</v>
      </c>
      <c r="B14" s="36" t="s">
        <v>185</v>
      </c>
      <c r="C14" s="40" t="str">
        <f>+Upitnik!A92</f>
        <v>Nije primjenjivo</v>
      </c>
      <c r="D14" s="79"/>
    </row>
    <row r="15" spans="1:4" s="34" customFormat="1" ht="39.75" customHeight="1">
      <c r="A15" s="44" t="s">
        <v>151</v>
      </c>
      <c r="B15" s="36" t="s">
        <v>152</v>
      </c>
      <c r="C15" s="40">
        <f>+Upitnik!A103</f>
        <v>1</v>
      </c>
      <c r="D15" s="79"/>
    </row>
    <row r="16" spans="1:4" s="34" customFormat="1" ht="39.75" customHeight="1" thickBot="1">
      <c r="A16" s="46" t="s">
        <v>177</v>
      </c>
      <c r="B16" s="41" t="s">
        <v>178</v>
      </c>
      <c r="C16" s="42" t="str">
        <f>+Upitnik!A106</f>
        <v>100%</v>
      </c>
      <c r="D16" s="80"/>
    </row>
    <row r="17" spans="1:4" s="34" customFormat="1" ht="39.75" customHeight="1" thickBot="1">
      <c r="A17" s="116" t="s">
        <v>179</v>
      </c>
      <c r="B17" s="117"/>
      <c r="C17" s="82">
        <f>+Upitnik!C107</f>
        <v>0.9166666666666666</v>
      </c>
      <c r="D17" s="81"/>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3">
      <selection activeCell="D13" sqref="D13"/>
    </sheetView>
  </sheetViews>
  <sheetFormatPr defaultColWidth="9.140625" defaultRowHeight="15"/>
  <cols>
    <col min="1" max="1" width="5.00390625" style="51" customWidth="1"/>
    <col min="2" max="2" width="24.28125" style="0" bestFit="1" customWidth="1"/>
    <col min="3" max="3" width="35.00390625" style="5" bestFit="1" customWidth="1"/>
    <col min="4" max="4" width="22.8515625" style="0" bestFit="1" customWidth="1"/>
    <col min="5" max="5" width="20.7109375" style="0" customWidth="1"/>
    <col min="6" max="7" width="15.7109375" style="0" customWidth="1"/>
    <col min="8" max="8" width="20.7109375" style="0" customWidth="1"/>
  </cols>
  <sheetData>
    <row r="1" spans="1:8" s="2" customFormat="1" ht="67.5" customHeight="1" thickBot="1">
      <c r="A1" s="96" t="s">
        <v>195</v>
      </c>
      <c r="B1" s="97"/>
      <c r="C1" s="97"/>
      <c r="D1" s="97"/>
      <c r="E1" s="97"/>
      <c r="F1" s="97"/>
      <c r="G1" s="97"/>
      <c r="H1" s="115"/>
    </row>
    <row r="2" spans="1:4" s="1" customFormat="1" ht="15" customHeight="1" thickBot="1">
      <c r="A2" s="124"/>
      <c r="B2" s="124"/>
      <c r="C2" s="124"/>
      <c r="D2" s="47"/>
    </row>
    <row r="3" spans="1:4" s="1" customFormat="1" ht="15" customHeight="1">
      <c r="A3" s="128" t="s">
        <v>199</v>
      </c>
      <c r="B3" s="129"/>
      <c r="C3" s="129"/>
      <c r="D3" s="52" t="s">
        <v>249</v>
      </c>
    </row>
    <row r="4" spans="1:4" s="1" customFormat="1" ht="15" customHeight="1">
      <c r="A4" s="125" t="s">
        <v>197</v>
      </c>
      <c r="B4" s="126"/>
      <c r="C4" s="126"/>
      <c r="D4" s="53" t="s">
        <v>250</v>
      </c>
    </row>
    <row r="5" spans="1:4" s="1" customFormat="1" ht="15" customHeight="1">
      <c r="A5" s="125" t="s">
        <v>196</v>
      </c>
      <c r="B5" s="126"/>
      <c r="C5" s="126"/>
      <c r="D5" s="54" t="s">
        <v>251</v>
      </c>
    </row>
    <row r="6" spans="1:4" s="1" customFormat="1" ht="15" customHeight="1">
      <c r="A6" s="125" t="s">
        <v>198</v>
      </c>
      <c r="B6" s="126"/>
      <c r="C6" s="126"/>
      <c r="D6" s="54" t="s">
        <v>252</v>
      </c>
    </row>
    <row r="7" spans="1:4" s="1" customFormat="1" ht="15" customHeight="1">
      <c r="A7" s="125" t="s">
        <v>200</v>
      </c>
      <c r="B7" s="126"/>
      <c r="C7" s="126"/>
      <c r="D7" s="53" t="s">
        <v>253</v>
      </c>
    </row>
    <row r="8" spans="1:4" s="1" customFormat="1" ht="15" customHeight="1">
      <c r="A8" s="125" t="s">
        <v>201</v>
      </c>
      <c r="B8" s="126"/>
      <c r="C8" s="126"/>
      <c r="D8" s="53" t="s">
        <v>265</v>
      </c>
    </row>
    <row r="9" spans="1:7" s="1" customFormat="1" ht="15" customHeight="1">
      <c r="A9" s="118"/>
      <c r="B9" s="119"/>
      <c r="C9" s="120"/>
      <c r="D9" s="54"/>
      <c r="G9" s="130"/>
    </row>
    <row r="10" spans="1:4" s="1" customFormat="1" ht="15" customHeight="1" thickBot="1">
      <c r="A10" s="121"/>
      <c r="B10" s="122"/>
      <c r="C10" s="123"/>
      <c r="D10" s="55"/>
    </row>
    <row r="11" spans="1:4" s="1" customFormat="1" ht="15" customHeight="1" thickBot="1">
      <c r="A11" s="127"/>
      <c r="B11" s="127"/>
      <c r="C11" s="127"/>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5" t="s">
        <v>254</v>
      </c>
      <c r="C13" s="60" t="s">
        <v>259</v>
      </c>
      <c r="D13" s="136" t="s">
        <v>260</v>
      </c>
      <c r="E13" s="133" t="s">
        <v>264</v>
      </c>
      <c r="F13" s="131" t="s">
        <v>257</v>
      </c>
      <c r="G13" s="134" t="s">
        <v>256</v>
      </c>
      <c r="H13" s="135" t="s">
        <v>251</v>
      </c>
    </row>
    <row r="14" spans="1:8" s="34" customFormat="1" ht="39.75" customHeight="1">
      <c r="A14" s="64" t="s">
        <v>149</v>
      </c>
      <c r="B14" s="65" t="s">
        <v>255</v>
      </c>
      <c r="C14" s="137" t="s">
        <v>261</v>
      </c>
      <c r="D14" s="132" t="s">
        <v>262</v>
      </c>
      <c r="E14" s="133" t="s">
        <v>263</v>
      </c>
      <c r="F14" s="131" t="s">
        <v>257</v>
      </c>
      <c r="G14" s="134" t="s">
        <v>256</v>
      </c>
      <c r="H14" s="135" t="s">
        <v>251</v>
      </c>
    </row>
    <row r="15" spans="1:8" s="34" customFormat="1" ht="39.75" customHeight="1">
      <c r="A15" s="64" t="s">
        <v>148</v>
      </c>
      <c r="B15" s="61"/>
      <c r="C15" s="60"/>
      <c r="D15" s="61"/>
      <c r="E15" s="61"/>
      <c r="F15" s="61"/>
      <c r="G15" s="62"/>
      <c r="H15" s="63"/>
    </row>
    <row r="16" spans="1:8" s="34" customFormat="1" ht="39.75" customHeight="1">
      <c r="A16" s="64" t="s">
        <v>147</v>
      </c>
      <c r="B16" s="61"/>
      <c r="C16" s="60"/>
      <c r="D16" s="61"/>
      <c r="E16" s="61"/>
      <c r="F16" s="61"/>
      <c r="G16" s="62"/>
      <c r="H16" s="63"/>
    </row>
    <row r="17" spans="1:8" s="34" customFormat="1" ht="39.75" customHeight="1">
      <c r="A17" s="64" t="s">
        <v>146</v>
      </c>
      <c r="B17" s="66"/>
      <c r="C17" s="60"/>
      <c r="D17" s="61"/>
      <c r="E17" s="61"/>
      <c r="F17" s="61"/>
      <c r="G17" s="62"/>
      <c r="H17" s="63"/>
    </row>
    <row r="18" spans="1:8" s="34" customFormat="1" ht="39.75" customHeight="1">
      <c r="A18" s="64" t="s">
        <v>145</v>
      </c>
      <c r="B18" s="66"/>
      <c r="C18" s="60"/>
      <c r="D18" s="61"/>
      <c r="E18" s="61"/>
      <c r="F18" s="61"/>
      <c r="G18" s="62"/>
      <c r="H18" s="63"/>
    </row>
    <row r="19" spans="1:8" s="34" customFormat="1" ht="39.75" customHeight="1" thickBot="1">
      <c r="A19" s="67" t="s">
        <v>151</v>
      </c>
      <c r="B19" s="68"/>
      <c r="C19" s="69"/>
      <c r="D19" s="70"/>
      <c r="E19" s="70"/>
      <c r="F19" s="70"/>
      <c r="G19" s="71"/>
      <c r="H19" s="72"/>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Josipa Živčić</cp:lastModifiedBy>
  <cp:lastPrinted>2019-12-05T14:42:35Z</cp:lastPrinted>
  <dcterms:created xsi:type="dcterms:W3CDTF">2012-05-21T15:07:27Z</dcterms:created>
  <dcterms:modified xsi:type="dcterms:W3CDTF">2023-08-03T08:41:47Z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